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!ПАПКИ СОТРУДНИКОВ\Даниленко Ольга\ТЕНДЕР\Верево\2 этап\"/>
    </mc:Choice>
  </mc:AlternateContent>
  <xr:revisionPtr revIDLastSave="0" documentId="8_{8AB00737-26E7-4699-AF30-A51B270441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ундам. плита с подст. слоями" sheetId="1" r:id="rId1"/>
    <sheet name="Каркас дома" sheetId="2" r:id="rId2"/>
  </sheets>
  <externalReferences>
    <externalReference r:id="rId3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48" i="2"/>
  <c r="D44" i="1" l="1"/>
  <c r="D43" i="1"/>
  <c r="D42" i="1"/>
  <c r="D39" i="1"/>
  <c r="D38" i="1"/>
  <c r="D37" i="1"/>
  <c r="D34" i="1"/>
  <c r="D33" i="1"/>
  <c r="D32" i="1"/>
  <c r="D29" i="1"/>
  <c r="D28" i="1"/>
  <c r="D27" i="1"/>
  <c r="D24" i="1"/>
  <c r="D23" i="1"/>
  <c r="D22" i="1"/>
  <c r="D19" i="1"/>
  <c r="D18" i="1"/>
  <c r="D17" i="1"/>
  <c r="D12" i="1"/>
  <c r="D14" i="1"/>
  <c r="D13" i="1"/>
</calcChain>
</file>

<file path=xl/sharedStrings.xml><?xml version="1.0" encoding="utf-8"?>
<sst xmlns="http://schemas.openxmlformats.org/spreadsheetml/2006/main" count="188" uniqueCount="53">
  <si>
    <t>НАИМЕНОВАНИЕ ПОДРЯЧИКА</t>
  </si>
  <si>
    <t>Объект: строящиеся многоквартирные жилые дома по адресу: Ленинградская область, Гатчинский район д.Малое Верево</t>
  </si>
  <si>
    <t>№ п/п</t>
  </si>
  <si>
    <t>Наименование Подрядчика</t>
  </si>
  <si>
    <t>Ед. изм.</t>
  </si>
  <si>
    <t>кол-во</t>
  </si>
  <si>
    <t>Цена за ед.</t>
  </si>
  <si>
    <t>Стоимость работ</t>
  </si>
  <si>
    <t>Укладка геотекстиля</t>
  </si>
  <si>
    <t>м2</t>
  </si>
  <si>
    <t>Устройство бетонной подготовки</t>
  </si>
  <si>
    <t>м3</t>
  </si>
  <si>
    <t>Устройство фундаментной плиты</t>
  </si>
  <si>
    <t>Всего</t>
  </si>
  <si>
    <t>в стоимость работ учтены:</t>
  </si>
  <si>
    <t>стропальщики Подрядчика</t>
  </si>
  <si>
    <t xml:space="preserve">оплата Подрядчиком аренды башенного крана и з/п машиниста </t>
  </si>
  <si>
    <t>бытовки Подрядчика</t>
  </si>
  <si>
    <t>опалубка Подрядчика</t>
  </si>
  <si>
    <t xml:space="preserve">технологический прогрев </t>
  </si>
  <si>
    <t>Подрядчик обеспечивает производство строительными инструментами, а именно: гибочным и рубочным станком, вибратором погружным для бетонных работ (в том числе вибробулова), парогенератором (при необходимости по заявке), пистолетом монтажный поро-ховым, компрессором воздушным, станцией прогрева бетона, техническим термометром (для замера температуры бетона),  сварорчным оборудованием</t>
  </si>
  <si>
    <t>Подрядчик предоставляет исполнительную документацию</t>
  </si>
  <si>
    <t>обеспечение сотрудников спецодеждой, средствами индивидуальной защиты, прошедшим соответствующую проверку и необходимыми для производства работ</t>
  </si>
  <si>
    <t>В выделенных ячейках указать "+" учтены затраты; "-" не учтены затраты</t>
  </si>
  <si>
    <t>Подпись ответственного лица Подрядчика</t>
  </si>
  <si>
    <t>Реквизиты Подрядчика</t>
  </si>
  <si>
    <t>Цена за ед. с НДС</t>
  </si>
  <si>
    <t>В случае возможности работать по упрощенной  системе налогообложения предоставить альтернативное  предложение</t>
  </si>
  <si>
    <t>*</t>
  </si>
  <si>
    <t xml:space="preserve">Затраты на устройство деформационных швов, перфорации и других сопутствующих работ </t>
  </si>
  <si>
    <t>Устройство монолитных конструкций, в том числе</t>
  </si>
  <si>
    <t>стены</t>
  </si>
  <si>
    <t>Приложение № 1</t>
  </si>
  <si>
    <t>к приглашению к участию в тендере</t>
  </si>
  <si>
    <t>на устройство монолитных ж/б конструкций</t>
  </si>
  <si>
    <t>Приложение № 2</t>
  </si>
  <si>
    <t>**</t>
  </si>
  <si>
    <t>При необходимости авансирования указать требуемый размер авансовых средств</t>
  </si>
  <si>
    <r>
      <t>устройство Фундаментных плит с подстилающими слоями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корпуса 5, 6, 7, 8, 9, 10</t>
    </r>
  </si>
  <si>
    <t>5 корпус</t>
  </si>
  <si>
    <t>6 корпус</t>
  </si>
  <si>
    <t>7 корпус</t>
  </si>
  <si>
    <t>8 корпус</t>
  </si>
  <si>
    <t>9 корпус</t>
  </si>
  <si>
    <t>10 корпус</t>
  </si>
  <si>
    <t>ВСЕГО по всем корпусам</t>
  </si>
  <si>
    <r>
      <t xml:space="preserve">устройство монолитного железобетонного каркаса дома </t>
    </r>
    <r>
      <rPr>
        <b/>
        <sz val="12"/>
        <color theme="1"/>
        <rFont val="Times New Roman"/>
        <family val="1"/>
        <charset val="204"/>
      </rPr>
      <t>корпуса 5, 6, 7, 8, 9, 10</t>
    </r>
  </si>
  <si>
    <t>перекрытия, площадки, плиты покрытия</t>
  </si>
  <si>
    <t>монтаж сборных ж/б маршей</t>
  </si>
  <si>
    <t>Всего монолитных ж/б конструкций</t>
  </si>
  <si>
    <t>Всего сборных ж/б конструкций</t>
  </si>
  <si>
    <t>шт</t>
  </si>
  <si>
    <t>парапеты, крыльца, приямки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</si>
</sst>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11" xfId="0" applyFont="1" applyFill="1" applyBorder="1"/>
    <xf numFmtId="4" fontId="2" fillId="0" borderId="7" xfId="0" applyNumberFormat="1" applyFont="1" applyFill="1" applyBorder="1" applyAlignment="1"/>
    <xf numFmtId="4" fontId="2" fillId="0" borderId="8" xfId="0" applyNumberFormat="1" applyFont="1" applyFill="1" applyBorder="1" applyAlignment="1"/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4" fontId="1" fillId="0" borderId="7" xfId="0" applyNumberFormat="1" applyFont="1" applyFill="1" applyBorder="1" applyAlignment="1">
      <alignment horizontal="left"/>
    </xf>
    <xf numFmtId="4" fontId="1" fillId="0" borderId="8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/>
    <xf numFmtId="4" fontId="2" fillId="0" borderId="13" xfId="0" applyNumberFormat="1" applyFont="1" applyFill="1" applyBorder="1" applyAlignment="1"/>
    <xf numFmtId="4" fontId="2" fillId="0" borderId="14" xfId="0" applyNumberFormat="1" applyFont="1" applyFill="1" applyBorder="1" applyAlignment="1"/>
    <xf numFmtId="0" fontId="3" fillId="0" borderId="15" xfId="0" applyFont="1" applyBorder="1" applyAlignment="1">
      <alignment horizontal="center" vertical="center"/>
    </xf>
    <xf numFmtId="0" fontId="4" fillId="0" borderId="16" xfId="0" applyFont="1" applyFill="1" applyBorder="1"/>
    <xf numFmtId="0" fontId="3" fillId="0" borderId="16" xfId="0" applyFont="1" applyFill="1" applyBorder="1"/>
    <xf numFmtId="0" fontId="3" fillId="0" borderId="16" xfId="0" applyFont="1" applyBorder="1"/>
    <xf numFmtId="0" fontId="3" fillId="0" borderId="17" xfId="0" applyFont="1" applyFill="1" applyBorder="1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7" xfId="0" applyFont="1" applyFill="1" applyBorder="1"/>
    <xf numFmtId="0" fontId="3" fillId="2" borderId="7" xfId="0" applyFont="1" applyFill="1" applyBorder="1"/>
    <xf numFmtId="0" fontId="3" fillId="0" borderId="7" xfId="0" applyFont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3" fillId="2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0" fontId="3" fillId="0" borderId="18" xfId="0" applyFont="1" applyFill="1" applyBorder="1"/>
    <xf numFmtId="0" fontId="3" fillId="0" borderId="6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/>
    <xf numFmtId="4" fontId="2" fillId="0" borderId="21" xfId="0" applyNumberFormat="1" applyFont="1" applyFill="1" applyBorder="1" applyAlignment="1"/>
    <xf numFmtId="4" fontId="1" fillId="0" borderId="0" xfId="0" applyNumberFormat="1" applyFont="1"/>
    <xf numFmtId="4" fontId="2" fillId="0" borderId="0" xfId="0" applyNumberFormat="1" applyFont="1"/>
    <xf numFmtId="4" fontId="1" fillId="0" borderId="9" xfId="0" applyNumberFormat="1" applyFont="1" applyBorder="1" applyAlignment="1">
      <alignment horizontal="left" vertical="center"/>
    </xf>
    <xf numFmtId="4" fontId="2" fillId="0" borderId="11" xfId="0" applyNumberFormat="1" applyFont="1" applyFill="1" applyBorder="1"/>
    <xf numFmtId="4" fontId="1" fillId="0" borderId="11" xfId="0" applyNumberFormat="1" applyFont="1" applyFill="1" applyBorder="1" applyAlignment="1">
      <alignment horizontal="left"/>
    </xf>
    <xf numFmtId="4" fontId="3" fillId="2" borderId="16" xfId="0" applyNumberFormat="1" applyFont="1" applyFill="1" applyBorder="1"/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4" fontId="3" fillId="2" borderId="13" xfId="0" applyNumberFormat="1" applyFont="1" applyFill="1" applyBorder="1"/>
    <xf numFmtId="0" fontId="2" fillId="0" borderId="7" xfId="0" applyFont="1" applyBorder="1"/>
    <xf numFmtId="2" fontId="2" fillId="0" borderId="7" xfId="0" applyNumberFormat="1" applyFont="1" applyBorder="1"/>
    <xf numFmtId="0" fontId="1" fillId="0" borderId="11" xfId="0" applyFont="1" applyFill="1" applyBorder="1"/>
    <xf numFmtId="0" fontId="5" fillId="0" borderId="0" xfId="0" applyFont="1" applyFill="1"/>
    <xf numFmtId="0" fontId="1" fillId="0" borderId="7" xfId="0" applyFont="1" applyFill="1" applyBorder="1" applyAlignment="1">
      <alignment wrapText="1"/>
    </xf>
    <xf numFmtId="4" fontId="1" fillId="0" borderId="11" xfId="0" applyNumberFormat="1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Fill="1" applyBorder="1"/>
    <xf numFmtId="0" fontId="4" fillId="0" borderId="6" xfId="0" applyFont="1" applyFill="1" applyBorder="1"/>
    <xf numFmtId="0" fontId="2" fillId="0" borderId="15" xfId="0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/>
    <xf numFmtId="4" fontId="2" fillId="0" borderId="17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/>
    <xf numFmtId="4" fontId="3" fillId="0" borderId="8" xfId="0" applyNumberFormat="1" applyFont="1" applyFill="1" applyBorder="1" applyAlignment="1"/>
    <xf numFmtId="0" fontId="3" fillId="0" borderId="0" xfId="0" applyFont="1" applyFill="1"/>
    <xf numFmtId="0" fontId="3" fillId="0" borderId="12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2" fillId="0" borderId="20" xfId="0" applyFont="1" applyBorder="1"/>
    <xf numFmtId="2" fontId="2" fillId="0" borderId="20" xfId="0" applyNumberFormat="1" applyFont="1" applyBorder="1"/>
    <xf numFmtId="164" fontId="0" fillId="0" borderId="7" xfId="0" applyNumberFormat="1" applyBorder="1"/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6" xfId="0" applyFont="1" applyFill="1" applyBorder="1"/>
    <xf numFmtId="0" fontId="4" fillId="0" borderId="7" xfId="0" applyFont="1" applyFill="1" applyBorder="1"/>
    <xf numFmtId="0" fontId="4" fillId="0" borderId="13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/>
    <xf numFmtId="0" fontId="5" fillId="0" borderId="25" xfId="0" applyFont="1" applyFill="1" applyBorder="1"/>
    <xf numFmtId="4" fontId="5" fillId="0" borderId="24" xfId="0" applyNumberFormat="1" applyFont="1" applyFill="1" applyBorder="1"/>
    <xf numFmtId="4" fontId="5" fillId="0" borderId="24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2" fillId="0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26\Downloads\&#1084;&#1086;&#1085;&#1086;&#1083;&#1080;&#1090;%20&#1080;%20&#1082;&#1083;&#1072;&#1076;&#1082;&#1072;%20&#1082;&#1086;&#1088;&#1087;&#1091;&#1089;%205,6,7,8,9,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дка"/>
      <sheetName val="монолит"/>
    </sheetNames>
    <sheetDataSet>
      <sheetData sheetId="0"/>
      <sheetData sheetId="1">
        <row r="9">
          <cell r="G9">
            <v>1210</v>
          </cell>
          <cell r="M9">
            <v>2255</v>
          </cell>
          <cell r="S9">
            <v>2300</v>
          </cell>
          <cell r="V9">
            <v>750</v>
          </cell>
          <cell r="AA9">
            <v>1500</v>
          </cell>
          <cell r="AE9">
            <v>1125</v>
          </cell>
        </row>
        <row r="10">
          <cell r="G10">
            <v>109.8</v>
          </cell>
          <cell r="M10">
            <v>201.6</v>
          </cell>
          <cell r="S10">
            <v>207</v>
          </cell>
          <cell r="V10">
            <v>68.400000000000006</v>
          </cell>
          <cell r="AA10">
            <v>136.80000000000001</v>
          </cell>
          <cell r="AE10">
            <v>102.60000000000001</v>
          </cell>
        </row>
        <row r="11">
          <cell r="G11">
            <v>381.5</v>
          </cell>
          <cell r="M11">
            <v>691</v>
          </cell>
          <cell r="S11">
            <v>707.5</v>
          </cell>
          <cell r="V11">
            <v>240</v>
          </cell>
          <cell r="AA11">
            <v>480</v>
          </cell>
          <cell r="AE11">
            <v>360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workbookViewId="0">
      <selection activeCell="A60" sqref="A1:F60"/>
    </sheetView>
  </sheetViews>
  <sheetFormatPr defaultRowHeight="12.75" x14ac:dyDescent="0.2"/>
  <cols>
    <col min="1" max="1" width="4.85546875" style="5" customWidth="1"/>
    <col min="2" max="2" width="64.5703125" style="4" customWidth="1"/>
    <col min="3" max="4" width="8.7109375" style="4" customWidth="1"/>
    <col min="5" max="5" width="12.28515625" style="4" customWidth="1"/>
    <col min="6" max="6" width="12.28515625" style="6" customWidth="1"/>
    <col min="7" max="16384" width="9.140625" style="4"/>
  </cols>
  <sheetData>
    <row r="1" spans="1:6" x14ac:dyDescent="0.2">
      <c r="A1" s="1"/>
      <c r="B1" s="2"/>
      <c r="C1" s="2"/>
      <c r="D1" s="2"/>
      <c r="E1" s="2"/>
      <c r="F1" s="82" t="s">
        <v>32</v>
      </c>
    </row>
    <row r="2" spans="1:6" x14ac:dyDescent="0.2">
      <c r="F2" s="81" t="s">
        <v>33</v>
      </c>
    </row>
    <row r="3" spans="1:6" x14ac:dyDescent="0.2">
      <c r="F3" s="81" t="s">
        <v>34</v>
      </c>
    </row>
    <row r="6" spans="1:6" x14ac:dyDescent="0.2">
      <c r="A6" s="83" t="s">
        <v>0</v>
      </c>
      <c r="B6" s="83"/>
      <c r="C6" s="83"/>
      <c r="D6" s="83"/>
      <c r="E6" s="83"/>
      <c r="F6" s="83"/>
    </row>
    <row r="7" spans="1:6" x14ac:dyDescent="0.2">
      <c r="A7" s="84" t="s">
        <v>1</v>
      </c>
      <c r="B7" s="84"/>
      <c r="C7" s="84"/>
      <c r="D7" s="84"/>
      <c r="E7" s="84"/>
      <c r="F7" s="84"/>
    </row>
    <row r="8" spans="1:6" ht="15.75" x14ac:dyDescent="0.25">
      <c r="A8" s="85" t="s">
        <v>38</v>
      </c>
      <c r="B8" s="85"/>
      <c r="C8" s="85"/>
      <c r="D8" s="85"/>
      <c r="E8" s="85"/>
      <c r="F8" s="85"/>
    </row>
    <row r="10" spans="1:6" s="5" customFormat="1" ht="38.25" customHeight="1" x14ac:dyDescent="0.25">
      <c r="A10" s="110" t="s">
        <v>2</v>
      </c>
      <c r="B10" s="110" t="s">
        <v>3</v>
      </c>
      <c r="C10" s="110" t="s">
        <v>4</v>
      </c>
      <c r="D10" s="110" t="s">
        <v>5</v>
      </c>
      <c r="E10" s="7" t="s">
        <v>26</v>
      </c>
      <c r="F10" s="8" t="s">
        <v>7</v>
      </c>
    </row>
    <row r="11" spans="1:6" s="14" customFormat="1" ht="20.100000000000001" customHeight="1" x14ac:dyDescent="0.25">
      <c r="A11" s="9"/>
      <c r="B11" s="10" t="s">
        <v>39</v>
      </c>
      <c r="C11" s="11"/>
      <c r="D11" s="11"/>
      <c r="E11" s="109"/>
      <c r="F11" s="13"/>
    </row>
    <row r="12" spans="1:6" s="6" customFormat="1" ht="15" customHeight="1" x14ac:dyDescent="0.2">
      <c r="A12" s="15">
        <v>1</v>
      </c>
      <c r="B12" s="16" t="s">
        <v>8</v>
      </c>
      <c r="C12" s="17" t="s">
        <v>9</v>
      </c>
      <c r="D12" s="17">
        <f>[1]монолит!$G$9</f>
        <v>1210</v>
      </c>
      <c r="E12" s="18"/>
      <c r="F12" s="19"/>
    </row>
    <row r="13" spans="1:6" s="6" customFormat="1" ht="15" customHeight="1" x14ac:dyDescent="0.2">
      <c r="A13" s="15">
        <v>3</v>
      </c>
      <c r="B13" s="16" t="s">
        <v>10</v>
      </c>
      <c r="C13" s="17" t="s">
        <v>11</v>
      </c>
      <c r="D13" s="17">
        <f>[1]монолит!$G$10</f>
        <v>109.8</v>
      </c>
      <c r="E13" s="18"/>
      <c r="F13" s="19"/>
    </row>
    <row r="14" spans="1:6" s="6" customFormat="1" ht="15" customHeight="1" x14ac:dyDescent="0.2">
      <c r="A14" s="15">
        <v>4</v>
      </c>
      <c r="B14" s="16" t="s">
        <v>12</v>
      </c>
      <c r="C14" s="17" t="s">
        <v>11</v>
      </c>
      <c r="D14" s="17">
        <f>[1]монолит!$G$11</f>
        <v>381.5</v>
      </c>
      <c r="E14" s="18"/>
      <c r="F14" s="19"/>
    </row>
    <row r="15" spans="1:6" s="6" customFormat="1" ht="15" customHeight="1" x14ac:dyDescent="0.2">
      <c r="A15" s="15"/>
      <c r="B15" s="16" t="s">
        <v>13</v>
      </c>
      <c r="C15" s="17"/>
      <c r="D15" s="17"/>
      <c r="E15" s="18"/>
      <c r="F15" s="19"/>
    </row>
    <row r="16" spans="1:6" s="25" customFormat="1" ht="15" customHeight="1" x14ac:dyDescent="0.2">
      <c r="A16" s="20"/>
      <c r="B16" s="21" t="s">
        <v>40</v>
      </c>
      <c r="C16" s="22"/>
      <c r="D16" s="22"/>
      <c r="E16" s="23"/>
      <c r="F16" s="24"/>
    </row>
    <row r="17" spans="1:6" s="6" customFormat="1" ht="15" customHeight="1" x14ac:dyDescent="0.2">
      <c r="A17" s="15">
        <v>1</v>
      </c>
      <c r="B17" s="16" t="s">
        <v>8</v>
      </c>
      <c r="C17" s="17" t="s">
        <v>9</v>
      </c>
      <c r="D17" s="17">
        <f>[1]монолит!$M$9</f>
        <v>2255</v>
      </c>
      <c r="E17" s="18"/>
      <c r="F17" s="19"/>
    </row>
    <row r="18" spans="1:6" s="6" customFormat="1" ht="15" customHeight="1" x14ac:dyDescent="0.2">
      <c r="A18" s="15">
        <v>3</v>
      </c>
      <c r="B18" s="16" t="s">
        <v>10</v>
      </c>
      <c r="C18" s="17" t="s">
        <v>11</v>
      </c>
      <c r="D18" s="17">
        <f>[1]монолит!$M$10</f>
        <v>201.6</v>
      </c>
      <c r="E18" s="18"/>
      <c r="F18" s="19"/>
    </row>
    <row r="19" spans="1:6" s="6" customFormat="1" ht="15" customHeight="1" x14ac:dyDescent="0.2">
      <c r="A19" s="15">
        <v>4</v>
      </c>
      <c r="B19" s="16" t="s">
        <v>12</v>
      </c>
      <c r="C19" s="17" t="s">
        <v>11</v>
      </c>
      <c r="D19" s="17">
        <f>[1]монолит!$M$11</f>
        <v>691</v>
      </c>
      <c r="E19" s="18"/>
      <c r="F19" s="19"/>
    </row>
    <row r="20" spans="1:6" s="6" customFormat="1" ht="15" customHeight="1" x14ac:dyDescent="0.2">
      <c r="A20" s="15"/>
      <c r="B20" s="16" t="s">
        <v>13</v>
      </c>
      <c r="C20" s="17"/>
      <c r="D20" s="17"/>
      <c r="E20" s="18"/>
      <c r="F20" s="19"/>
    </row>
    <row r="21" spans="1:6" s="25" customFormat="1" ht="15" customHeight="1" x14ac:dyDescent="0.2">
      <c r="A21" s="20"/>
      <c r="B21" s="26" t="s">
        <v>41</v>
      </c>
      <c r="C21" s="22"/>
      <c r="D21" s="22"/>
      <c r="E21" s="23"/>
      <c r="F21" s="24"/>
    </row>
    <row r="22" spans="1:6" s="6" customFormat="1" ht="15" customHeight="1" x14ac:dyDescent="0.2">
      <c r="A22" s="15">
        <v>1</v>
      </c>
      <c r="B22" s="16" t="s">
        <v>8</v>
      </c>
      <c r="C22" s="17" t="s">
        <v>9</v>
      </c>
      <c r="D22" s="17">
        <f>[1]монолит!$S$9</f>
        <v>2300</v>
      </c>
      <c r="E22" s="18"/>
      <c r="F22" s="19"/>
    </row>
    <row r="23" spans="1:6" s="6" customFormat="1" ht="15" customHeight="1" x14ac:dyDescent="0.2">
      <c r="A23" s="15">
        <v>3</v>
      </c>
      <c r="B23" s="16" t="s">
        <v>10</v>
      </c>
      <c r="C23" s="17" t="s">
        <v>11</v>
      </c>
      <c r="D23" s="17">
        <f>[1]монолит!$S$10</f>
        <v>207</v>
      </c>
      <c r="E23" s="18"/>
      <c r="F23" s="19"/>
    </row>
    <row r="24" spans="1:6" s="6" customFormat="1" ht="15" customHeight="1" x14ac:dyDescent="0.2">
      <c r="A24" s="15">
        <v>4</v>
      </c>
      <c r="B24" s="16" t="s">
        <v>12</v>
      </c>
      <c r="C24" s="17" t="s">
        <v>11</v>
      </c>
      <c r="D24" s="17">
        <f>[1]монолит!$S$11</f>
        <v>707.5</v>
      </c>
      <c r="E24" s="18"/>
      <c r="F24" s="19"/>
    </row>
    <row r="25" spans="1:6" s="6" customFormat="1" ht="15" customHeight="1" x14ac:dyDescent="0.2">
      <c r="A25" s="15"/>
      <c r="B25" s="16" t="s">
        <v>13</v>
      </c>
      <c r="C25" s="17"/>
      <c r="D25" s="17"/>
      <c r="E25" s="18"/>
      <c r="F25" s="19"/>
    </row>
    <row r="26" spans="1:6" s="25" customFormat="1" ht="15" customHeight="1" x14ac:dyDescent="0.2">
      <c r="A26" s="20"/>
      <c r="B26" s="26" t="s">
        <v>42</v>
      </c>
      <c r="C26" s="22"/>
      <c r="D26" s="22"/>
      <c r="E26" s="23"/>
      <c r="F26" s="24"/>
    </row>
    <row r="27" spans="1:6" s="6" customFormat="1" ht="15" customHeight="1" x14ac:dyDescent="0.2">
      <c r="A27" s="15">
        <v>1</v>
      </c>
      <c r="B27" s="16" t="s">
        <v>8</v>
      </c>
      <c r="C27" s="17" t="s">
        <v>9</v>
      </c>
      <c r="D27" s="17">
        <f>[1]монолит!$V$9</f>
        <v>750</v>
      </c>
      <c r="E27" s="18"/>
      <c r="F27" s="19"/>
    </row>
    <row r="28" spans="1:6" s="6" customFormat="1" ht="15" customHeight="1" x14ac:dyDescent="0.2">
      <c r="A28" s="15">
        <v>3</v>
      </c>
      <c r="B28" s="16" t="s">
        <v>10</v>
      </c>
      <c r="C28" s="17" t="s">
        <v>11</v>
      </c>
      <c r="D28" s="17">
        <f>[1]монолит!$V$10</f>
        <v>68.400000000000006</v>
      </c>
      <c r="E28" s="18"/>
      <c r="F28" s="19"/>
    </row>
    <row r="29" spans="1:6" s="6" customFormat="1" ht="15" customHeight="1" x14ac:dyDescent="0.2">
      <c r="A29" s="15">
        <v>4</v>
      </c>
      <c r="B29" s="16" t="s">
        <v>12</v>
      </c>
      <c r="C29" s="17" t="s">
        <v>11</v>
      </c>
      <c r="D29" s="17">
        <f>[1]монолит!$V$11</f>
        <v>240</v>
      </c>
      <c r="E29" s="18"/>
      <c r="F29" s="19"/>
    </row>
    <row r="30" spans="1:6" s="6" customFormat="1" ht="15" customHeight="1" thickBot="1" x14ac:dyDescent="0.25">
      <c r="A30" s="27"/>
      <c r="B30" s="28" t="s">
        <v>13</v>
      </c>
      <c r="C30" s="28"/>
      <c r="D30" s="28"/>
      <c r="E30" s="29"/>
      <c r="F30" s="30"/>
    </row>
    <row r="31" spans="1:6" s="25" customFormat="1" ht="15" customHeight="1" x14ac:dyDescent="0.2">
      <c r="A31" s="20"/>
      <c r="B31" s="26" t="s">
        <v>43</v>
      </c>
      <c r="C31" s="22"/>
      <c r="D31" s="22"/>
      <c r="E31" s="23"/>
      <c r="F31" s="24"/>
    </row>
    <row r="32" spans="1:6" s="6" customFormat="1" ht="15" customHeight="1" x14ac:dyDescent="0.2">
      <c r="A32" s="15">
        <v>1</v>
      </c>
      <c r="B32" s="16" t="s">
        <v>8</v>
      </c>
      <c r="C32" s="17" t="s">
        <v>9</v>
      </c>
      <c r="D32" s="17">
        <f>[1]монолит!$AA$9</f>
        <v>1500</v>
      </c>
      <c r="E32" s="18"/>
      <c r="F32" s="19"/>
    </row>
    <row r="33" spans="1:6" s="6" customFormat="1" ht="15" customHeight="1" x14ac:dyDescent="0.2">
      <c r="A33" s="15">
        <v>3</v>
      </c>
      <c r="B33" s="16" t="s">
        <v>10</v>
      </c>
      <c r="C33" s="17" t="s">
        <v>11</v>
      </c>
      <c r="D33" s="17">
        <f>[1]монолит!$AA$10</f>
        <v>136.80000000000001</v>
      </c>
      <c r="E33" s="18"/>
      <c r="F33" s="19"/>
    </row>
    <row r="34" spans="1:6" s="6" customFormat="1" ht="15" customHeight="1" x14ac:dyDescent="0.2">
      <c r="A34" s="15">
        <v>4</v>
      </c>
      <c r="B34" s="16" t="s">
        <v>12</v>
      </c>
      <c r="C34" s="17" t="s">
        <v>11</v>
      </c>
      <c r="D34" s="17">
        <f>[1]монолит!$AA$11</f>
        <v>480</v>
      </c>
      <c r="E34" s="18"/>
      <c r="F34" s="19"/>
    </row>
    <row r="35" spans="1:6" s="6" customFormat="1" ht="15" customHeight="1" x14ac:dyDescent="0.2">
      <c r="A35" s="15"/>
      <c r="B35" s="16" t="s">
        <v>13</v>
      </c>
      <c r="C35" s="17"/>
      <c r="D35" s="17"/>
      <c r="E35" s="18"/>
      <c r="F35" s="19"/>
    </row>
    <row r="36" spans="1:6" s="25" customFormat="1" ht="15" customHeight="1" x14ac:dyDescent="0.2">
      <c r="A36" s="20"/>
      <c r="B36" s="26" t="s">
        <v>44</v>
      </c>
      <c r="C36" s="22"/>
      <c r="D36" s="22"/>
      <c r="E36" s="23"/>
      <c r="F36" s="24"/>
    </row>
    <row r="37" spans="1:6" s="6" customFormat="1" ht="15" customHeight="1" x14ac:dyDescent="0.2">
      <c r="A37" s="15">
        <v>1</v>
      </c>
      <c r="B37" s="16" t="s">
        <v>8</v>
      </c>
      <c r="C37" s="17" t="s">
        <v>9</v>
      </c>
      <c r="D37" s="17">
        <f>[1]монолит!$AE$9</f>
        <v>1125</v>
      </c>
      <c r="E37" s="18"/>
      <c r="F37" s="19"/>
    </row>
    <row r="38" spans="1:6" s="6" customFormat="1" ht="15" customHeight="1" x14ac:dyDescent="0.2">
      <c r="A38" s="15">
        <v>3</v>
      </c>
      <c r="B38" s="16" t="s">
        <v>10</v>
      </c>
      <c r="C38" s="17" t="s">
        <v>11</v>
      </c>
      <c r="D38" s="17">
        <f>[1]монолит!$AE$10</f>
        <v>102.60000000000001</v>
      </c>
      <c r="E38" s="18"/>
      <c r="F38" s="19"/>
    </row>
    <row r="39" spans="1:6" s="6" customFormat="1" ht="15" customHeight="1" x14ac:dyDescent="0.2">
      <c r="A39" s="15">
        <v>4</v>
      </c>
      <c r="B39" s="16" t="s">
        <v>12</v>
      </c>
      <c r="C39" s="17" t="s">
        <v>11</v>
      </c>
      <c r="D39" s="17">
        <f>[1]монолит!$AE$11</f>
        <v>360</v>
      </c>
      <c r="E39" s="18"/>
      <c r="F39" s="19"/>
    </row>
    <row r="40" spans="1:6" s="6" customFormat="1" ht="15" customHeight="1" thickBot="1" x14ac:dyDescent="0.25">
      <c r="A40" s="63"/>
      <c r="B40" s="94" t="s">
        <v>13</v>
      </c>
      <c r="C40" s="94"/>
      <c r="D40" s="94"/>
      <c r="E40" s="64"/>
      <c r="F40" s="65"/>
    </row>
    <row r="41" spans="1:6" s="6" customFormat="1" ht="16.5" customHeight="1" x14ac:dyDescent="0.2">
      <c r="A41" s="96"/>
      <c r="B41" s="111" t="s">
        <v>45</v>
      </c>
      <c r="C41" s="111"/>
      <c r="D41" s="111"/>
      <c r="E41" s="97"/>
      <c r="F41" s="98"/>
    </row>
    <row r="42" spans="1:6" s="102" customFormat="1" ht="16.5" customHeight="1" x14ac:dyDescent="0.25">
      <c r="A42" s="99"/>
      <c r="B42" s="112" t="s">
        <v>8</v>
      </c>
      <c r="C42" s="112" t="s">
        <v>9</v>
      </c>
      <c r="D42" s="112">
        <f>D12+D17+D22+D27+D32+D37</f>
        <v>9140</v>
      </c>
      <c r="E42" s="100"/>
      <c r="F42" s="101"/>
    </row>
    <row r="43" spans="1:6" s="102" customFormat="1" ht="16.5" customHeight="1" x14ac:dyDescent="0.25">
      <c r="A43" s="99"/>
      <c r="B43" s="112" t="s">
        <v>10</v>
      </c>
      <c r="C43" s="112" t="s">
        <v>11</v>
      </c>
      <c r="D43" s="112">
        <f>D13+D18+D23+D28+D33+D38</f>
        <v>826.19999999999993</v>
      </c>
      <c r="E43" s="100"/>
      <c r="F43" s="101"/>
    </row>
    <row r="44" spans="1:6" s="102" customFormat="1" ht="16.5" customHeight="1" thickBot="1" x14ac:dyDescent="0.3">
      <c r="A44" s="103"/>
      <c r="B44" s="113" t="s">
        <v>12</v>
      </c>
      <c r="C44" s="113" t="s">
        <v>11</v>
      </c>
      <c r="D44" s="113">
        <f>D14+D19+D24+D29+D34+D39</f>
        <v>2860</v>
      </c>
      <c r="E44" s="104"/>
      <c r="F44" s="105"/>
    </row>
    <row r="45" spans="1:6" s="36" customFormat="1" ht="20.100000000000001" customHeight="1" x14ac:dyDescent="0.25">
      <c r="A45" s="57"/>
      <c r="B45" s="95" t="s">
        <v>14</v>
      </c>
      <c r="C45" s="58"/>
      <c r="D45" s="59"/>
      <c r="E45" s="60"/>
      <c r="F45" s="61"/>
    </row>
    <row r="46" spans="1:6" s="36" customFormat="1" ht="27.75" customHeight="1" x14ac:dyDescent="0.2">
      <c r="A46" s="57">
        <v>1</v>
      </c>
      <c r="B46" s="62" t="s">
        <v>29</v>
      </c>
      <c r="C46" s="58"/>
      <c r="D46" s="59"/>
      <c r="E46" s="60"/>
      <c r="F46" s="61"/>
    </row>
    <row r="47" spans="1:6" s="36" customFormat="1" ht="20.100000000000001" customHeight="1" x14ac:dyDescent="0.2">
      <c r="A47" s="37">
        <v>2</v>
      </c>
      <c r="B47" s="38" t="s">
        <v>15</v>
      </c>
      <c r="C47" s="38"/>
      <c r="D47" s="39"/>
      <c r="E47" s="40"/>
      <c r="F47" s="41"/>
    </row>
    <row r="48" spans="1:6" s="36" customFormat="1" ht="20.100000000000001" customHeight="1" x14ac:dyDescent="0.2">
      <c r="A48" s="37">
        <v>3</v>
      </c>
      <c r="B48" s="38" t="s">
        <v>16</v>
      </c>
      <c r="C48" s="38"/>
      <c r="D48" s="39"/>
      <c r="E48" s="40"/>
      <c r="F48" s="41"/>
    </row>
    <row r="49" spans="1:6" s="36" customFormat="1" ht="20.100000000000001" customHeight="1" x14ac:dyDescent="0.2">
      <c r="A49" s="37">
        <v>4</v>
      </c>
      <c r="B49" s="38" t="s">
        <v>17</v>
      </c>
      <c r="C49" s="38"/>
      <c r="D49" s="39"/>
      <c r="E49" s="40"/>
      <c r="F49" s="41"/>
    </row>
    <row r="50" spans="1:6" s="36" customFormat="1" ht="20.100000000000001" customHeight="1" x14ac:dyDescent="0.2">
      <c r="A50" s="37">
        <v>5</v>
      </c>
      <c r="B50" s="38" t="s">
        <v>18</v>
      </c>
      <c r="C50" s="38"/>
      <c r="D50" s="39"/>
      <c r="E50" s="40"/>
      <c r="F50" s="41"/>
    </row>
    <row r="51" spans="1:6" s="36" customFormat="1" ht="20.100000000000001" customHeight="1" x14ac:dyDescent="0.2">
      <c r="A51" s="37">
        <v>6</v>
      </c>
      <c r="B51" s="38" t="s">
        <v>19</v>
      </c>
      <c r="C51" s="38"/>
      <c r="D51" s="39"/>
      <c r="E51" s="40"/>
      <c r="F51" s="41"/>
    </row>
    <row r="52" spans="1:6" s="36" customFormat="1" ht="93.75" customHeight="1" x14ac:dyDescent="0.2">
      <c r="A52" s="37">
        <v>7</v>
      </c>
      <c r="B52" s="42" t="s">
        <v>20</v>
      </c>
      <c r="C52" s="38"/>
      <c r="D52" s="39"/>
      <c r="E52" s="40"/>
      <c r="F52" s="41"/>
    </row>
    <row r="53" spans="1:6" s="36" customFormat="1" ht="20.100000000000001" customHeight="1" x14ac:dyDescent="0.2">
      <c r="A53" s="37">
        <v>8</v>
      </c>
      <c r="B53" s="38" t="s">
        <v>21</v>
      </c>
      <c r="C53" s="38"/>
      <c r="D53" s="39"/>
      <c r="E53" s="40"/>
      <c r="F53" s="41"/>
    </row>
    <row r="54" spans="1:6" s="36" customFormat="1" ht="39" thickBot="1" x14ac:dyDescent="0.25">
      <c r="A54" s="43">
        <v>9</v>
      </c>
      <c r="B54" s="44" t="s">
        <v>22</v>
      </c>
      <c r="C54" s="45"/>
      <c r="D54" s="46"/>
      <c r="E54" s="47"/>
      <c r="F54" s="48"/>
    </row>
    <row r="55" spans="1:6" ht="12" customHeight="1" x14ac:dyDescent="0.2">
      <c r="A55" s="56" t="s">
        <v>28</v>
      </c>
      <c r="B55" s="49" t="s">
        <v>27</v>
      </c>
      <c r="C55" s="49"/>
      <c r="D55" s="49"/>
    </row>
    <row r="56" spans="1:6" ht="12" customHeight="1" x14ac:dyDescent="0.2">
      <c r="A56" s="5" t="s">
        <v>36</v>
      </c>
      <c r="B56" s="49" t="s">
        <v>37</v>
      </c>
      <c r="C56" s="49"/>
      <c r="D56" s="54"/>
    </row>
    <row r="57" spans="1:6" ht="12" customHeight="1" x14ac:dyDescent="0.2">
      <c r="B57" s="50" t="s">
        <v>23</v>
      </c>
      <c r="C57" s="49"/>
      <c r="D57" s="49"/>
    </row>
    <row r="58" spans="1:6" x14ac:dyDescent="0.2">
      <c r="A58" s="1"/>
      <c r="B58" s="2"/>
      <c r="C58" s="2"/>
      <c r="D58" s="2"/>
      <c r="E58" s="2"/>
      <c r="F58" s="3"/>
    </row>
    <row r="59" spans="1:6" x14ac:dyDescent="0.2">
      <c r="A59" s="1"/>
      <c r="B59" s="55" t="s">
        <v>24</v>
      </c>
      <c r="C59" s="2"/>
      <c r="D59" s="2"/>
      <c r="E59" s="2"/>
      <c r="F59" s="3"/>
    </row>
    <row r="60" spans="1:6" x14ac:dyDescent="0.2">
      <c r="A60" s="1"/>
      <c r="B60" s="55" t="s">
        <v>25</v>
      </c>
      <c r="C60" s="2"/>
      <c r="D60" s="2"/>
      <c r="E60" s="2"/>
      <c r="F60" s="3"/>
    </row>
    <row r="61" spans="1:6" x14ac:dyDescent="0.2">
      <c r="A61" s="1"/>
      <c r="B61" s="2"/>
      <c r="C61" s="2"/>
      <c r="D61" s="2"/>
      <c r="E61" s="2"/>
      <c r="F61" s="3"/>
    </row>
    <row r="62" spans="1:6" s="52" customFormat="1" x14ac:dyDescent="0.2">
      <c r="A62" s="51"/>
      <c r="E62" s="53"/>
      <c r="F62" s="54"/>
    </row>
  </sheetData>
  <mergeCells count="3">
    <mergeCell ref="A6:F6"/>
    <mergeCell ref="A7:F7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7"/>
  <sheetViews>
    <sheetView topLeftCell="A22" workbookViewId="0">
      <selection activeCell="L41" sqref="L41"/>
    </sheetView>
  </sheetViews>
  <sheetFormatPr defaultRowHeight="12.75" x14ac:dyDescent="0.2"/>
  <cols>
    <col min="1" max="1" width="4.85546875" style="5" customWidth="1"/>
    <col min="2" max="2" width="64.5703125" style="4" customWidth="1"/>
    <col min="3" max="3" width="7.140625" style="4" bestFit="1" customWidth="1"/>
    <col min="4" max="4" width="10.140625" style="67" bestFit="1" customWidth="1"/>
    <col min="5" max="5" width="12.28515625" style="4" customWidth="1"/>
    <col min="6" max="6" width="12.28515625" style="6" customWidth="1"/>
    <col min="7" max="16384" width="9.140625" style="4"/>
  </cols>
  <sheetData>
    <row r="1" spans="1:6" x14ac:dyDescent="0.2">
      <c r="A1" s="1"/>
      <c r="B1" s="2"/>
      <c r="C1" s="2"/>
      <c r="D1" s="66"/>
      <c r="E1" s="2"/>
      <c r="F1" s="82" t="s">
        <v>35</v>
      </c>
    </row>
    <row r="2" spans="1:6" x14ac:dyDescent="0.2">
      <c r="F2" s="81" t="s">
        <v>33</v>
      </c>
    </row>
    <row r="3" spans="1:6" x14ac:dyDescent="0.2">
      <c r="F3" s="81" t="s">
        <v>34</v>
      </c>
    </row>
    <row r="4" spans="1:6" x14ac:dyDescent="0.2">
      <c r="F4" s="81"/>
    </row>
    <row r="5" spans="1:6" x14ac:dyDescent="0.2">
      <c r="F5" s="81"/>
    </row>
    <row r="6" spans="1:6" ht="13.5" customHeight="1" x14ac:dyDescent="0.2">
      <c r="A6" s="83" t="s">
        <v>0</v>
      </c>
      <c r="B6" s="83"/>
      <c r="C6" s="83"/>
      <c r="D6" s="83"/>
      <c r="E6" s="83"/>
      <c r="F6" s="83"/>
    </row>
    <row r="7" spans="1:6" x14ac:dyDescent="0.2">
      <c r="A7" s="84" t="s">
        <v>1</v>
      </c>
      <c r="B7" s="84"/>
      <c r="C7" s="84"/>
      <c r="D7" s="84"/>
      <c r="E7" s="84"/>
      <c r="F7" s="84"/>
    </row>
    <row r="8" spans="1:6" ht="15.75" x14ac:dyDescent="0.25">
      <c r="A8" s="85" t="s">
        <v>46</v>
      </c>
      <c r="B8" s="85"/>
      <c r="C8" s="85"/>
      <c r="D8" s="85"/>
      <c r="E8" s="85"/>
      <c r="F8" s="85"/>
    </row>
    <row r="9" spans="1:6" ht="13.5" thickBot="1" x14ac:dyDescent="0.25"/>
    <row r="10" spans="1:6" s="5" customFormat="1" ht="38.25" customHeight="1" x14ac:dyDescent="0.25">
      <c r="A10" s="86" t="s">
        <v>2</v>
      </c>
      <c r="B10" s="88" t="s">
        <v>3</v>
      </c>
      <c r="C10" s="88" t="s">
        <v>4</v>
      </c>
      <c r="D10" s="90" t="s">
        <v>5</v>
      </c>
      <c r="E10" s="92"/>
      <c r="F10" s="93"/>
    </row>
    <row r="11" spans="1:6" s="5" customFormat="1" ht="29.25" customHeight="1" x14ac:dyDescent="0.25">
      <c r="A11" s="87"/>
      <c r="B11" s="89"/>
      <c r="C11" s="89"/>
      <c r="D11" s="91"/>
      <c r="E11" s="7" t="s">
        <v>6</v>
      </c>
      <c r="F11" s="8" t="s">
        <v>7</v>
      </c>
    </row>
    <row r="12" spans="1:6" s="14" customFormat="1" ht="15" customHeight="1" x14ac:dyDescent="0.25">
      <c r="A12" s="9"/>
      <c r="B12" s="10" t="s">
        <v>39</v>
      </c>
      <c r="C12" s="11"/>
      <c r="D12" s="68"/>
      <c r="E12" s="12"/>
      <c r="F12" s="13"/>
    </row>
    <row r="13" spans="1:6" s="6" customFormat="1" ht="15" customHeight="1" x14ac:dyDescent="0.2">
      <c r="A13" s="15"/>
      <c r="B13" s="79" t="s">
        <v>30</v>
      </c>
      <c r="C13" s="77" t="s">
        <v>11</v>
      </c>
      <c r="D13" s="80"/>
      <c r="E13" s="18"/>
      <c r="F13" s="19"/>
    </row>
    <row r="14" spans="1:6" s="6" customFormat="1" ht="15" customHeight="1" x14ac:dyDescent="0.2">
      <c r="A14" s="15"/>
      <c r="B14" s="75" t="s">
        <v>31</v>
      </c>
      <c r="C14" s="17" t="s">
        <v>11</v>
      </c>
      <c r="D14" s="69">
        <v>551.21999999999991</v>
      </c>
      <c r="E14" s="18"/>
      <c r="F14" s="19"/>
    </row>
    <row r="15" spans="1:6" s="6" customFormat="1" ht="15" customHeight="1" x14ac:dyDescent="0.2">
      <c r="A15" s="15"/>
      <c r="B15" s="75" t="s">
        <v>47</v>
      </c>
      <c r="C15" s="17" t="s">
        <v>11</v>
      </c>
      <c r="D15" s="69">
        <v>793.8900000000001</v>
      </c>
      <c r="E15" s="18"/>
      <c r="F15" s="19"/>
    </row>
    <row r="16" spans="1:6" s="6" customFormat="1" ht="15" customHeight="1" x14ac:dyDescent="0.2">
      <c r="A16" s="15"/>
      <c r="B16" s="75" t="s">
        <v>52</v>
      </c>
      <c r="C16" s="17" t="s">
        <v>11</v>
      </c>
      <c r="D16" s="69">
        <v>108.708</v>
      </c>
      <c r="E16" s="18"/>
      <c r="F16" s="19"/>
    </row>
    <row r="17" spans="1:13" s="6" customFormat="1" ht="15" customHeight="1" x14ac:dyDescent="0.2">
      <c r="A17" s="15"/>
      <c r="B17" s="75" t="s">
        <v>48</v>
      </c>
      <c r="C17" s="17" t="s">
        <v>51</v>
      </c>
      <c r="D17" s="69">
        <v>18</v>
      </c>
      <c r="E17" s="18"/>
      <c r="F17" s="19"/>
    </row>
    <row r="18" spans="1:13" s="25" customFormat="1" ht="15" customHeight="1" x14ac:dyDescent="0.2">
      <c r="A18" s="20"/>
      <c r="B18" s="21" t="s">
        <v>40</v>
      </c>
      <c r="C18" s="17" t="s">
        <v>11</v>
      </c>
      <c r="D18" s="70"/>
      <c r="E18" s="23"/>
      <c r="F18" s="24"/>
    </row>
    <row r="19" spans="1:13" s="6" customFormat="1" ht="15" customHeight="1" x14ac:dyDescent="0.2">
      <c r="A19" s="15"/>
      <c r="B19" s="79" t="s">
        <v>30</v>
      </c>
      <c r="C19" s="77" t="s">
        <v>11</v>
      </c>
      <c r="D19" s="80"/>
      <c r="E19" s="18"/>
      <c r="F19" s="19"/>
    </row>
    <row r="20" spans="1:13" s="6" customFormat="1" ht="15" customHeight="1" x14ac:dyDescent="0.2">
      <c r="A20" s="15"/>
      <c r="B20" s="75" t="s">
        <v>31</v>
      </c>
      <c r="C20" s="17" t="s">
        <v>11</v>
      </c>
      <c r="D20" s="76">
        <v>959.21999999999991</v>
      </c>
      <c r="E20" s="18"/>
      <c r="F20" s="19"/>
    </row>
    <row r="21" spans="1:13" s="6" customFormat="1" ht="15" customHeight="1" x14ac:dyDescent="0.2">
      <c r="A21" s="15"/>
      <c r="B21" s="75" t="s">
        <v>47</v>
      </c>
      <c r="C21" s="17" t="s">
        <v>11</v>
      </c>
      <c r="D21" s="76">
        <v>1447.4500000000003</v>
      </c>
      <c r="E21" s="18"/>
      <c r="F21" s="19"/>
    </row>
    <row r="22" spans="1:13" s="6" customFormat="1" ht="15" customHeight="1" x14ac:dyDescent="0.2">
      <c r="A22" s="15"/>
      <c r="B22" s="75" t="s">
        <v>52</v>
      </c>
      <c r="C22" s="17" t="s">
        <v>11</v>
      </c>
      <c r="D22" s="76">
        <v>169.124</v>
      </c>
      <c r="E22" s="18"/>
      <c r="F22" s="19"/>
    </row>
    <row r="23" spans="1:13" s="6" customFormat="1" ht="15" customHeight="1" x14ac:dyDescent="0.2">
      <c r="A23" s="15"/>
      <c r="B23" s="75" t="s">
        <v>48</v>
      </c>
      <c r="C23" s="17" t="s">
        <v>11</v>
      </c>
      <c r="D23" s="76">
        <v>30</v>
      </c>
      <c r="E23" s="18"/>
      <c r="F23" s="19"/>
    </row>
    <row r="24" spans="1:13" s="25" customFormat="1" ht="15" customHeight="1" x14ac:dyDescent="0.2">
      <c r="A24" s="20"/>
      <c r="B24" s="26" t="s">
        <v>41</v>
      </c>
      <c r="C24" s="17" t="s">
        <v>11</v>
      </c>
      <c r="D24" s="70"/>
      <c r="E24" s="23"/>
      <c r="F24" s="24"/>
      <c r="M24" s="6"/>
    </row>
    <row r="25" spans="1:13" s="6" customFormat="1" ht="15" customHeight="1" x14ac:dyDescent="0.2">
      <c r="A25" s="15"/>
      <c r="B25" s="79" t="s">
        <v>30</v>
      </c>
      <c r="C25" s="77" t="s">
        <v>11</v>
      </c>
      <c r="D25" s="80"/>
      <c r="E25" s="18"/>
      <c r="F25" s="19"/>
    </row>
    <row r="26" spans="1:13" s="6" customFormat="1" ht="15" customHeight="1" x14ac:dyDescent="0.2">
      <c r="A26" s="15"/>
      <c r="B26" s="75" t="s">
        <v>31</v>
      </c>
      <c r="C26" s="17" t="s">
        <v>11</v>
      </c>
      <c r="D26" s="69">
        <v>1182.8</v>
      </c>
      <c r="E26" s="18"/>
      <c r="F26" s="19"/>
    </row>
    <row r="27" spans="1:13" s="6" customFormat="1" ht="15" customHeight="1" x14ac:dyDescent="0.2">
      <c r="A27" s="15"/>
      <c r="B27" s="75" t="s">
        <v>47</v>
      </c>
      <c r="C27" s="17" t="s">
        <v>11</v>
      </c>
      <c r="D27" s="69">
        <v>1494.15</v>
      </c>
      <c r="E27" s="18"/>
      <c r="F27" s="19"/>
    </row>
    <row r="28" spans="1:13" s="6" customFormat="1" ht="15" customHeight="1" x14ac:dyDescent="0.2">
      <c r="A28" s="15"/>
      <c r="B28" s="75" t="s">
        <v>52</v>
      </c>
      <c r="C28" s="17" t="s">
        <v>11</v>
      </c>
      <c r="D28" s="69">
        <v>288.70000000000005</v>
      </c>
      <c r="E28" s="18"/>
      <c r="F28" s="19"/>
    </row>
    <row r="29" spans="1:13" s="6" customFormat="1" ht="15" customHeight="1" x14ac:dyDescent="0.2">
      <c r="A29" s="15"/>
      <c r="B29" s="75" t="s">
        <v>48</v>
      </c>
      <c r="C29" s="17" t="s">
        <v>11</v>
      </c>
      <c r="D29" s="69">
        <v>30</v>
      </c>
      <c r="E29" s="18"/>
      <c r="F29" s="19"/>
    </row>
    <row r="30" spans="1:13" s="25" customFormat="1" ht="15" customHeight="1" x14ac:dyDescent="0.2">
      <c r="A30" s="20"/>
      <c r="B30" s="26" t="s">
        <v>42</v>
      </c>
      <c r="C30" s="17" t="s">
        <v>11</v>
      </c>
      <c r="D30" s="70"/>
      <c r="E30" s="23"/>
      <c r="F30" s="24"/>
    </row>
    <row r="31" spans="1:13" s="6" customFormat="1" ht="15" customHeight="1" x14ac:dyDescent="0.2">
      <c r="A31" s="15"/>
      <c r="B31" s="79" t="s">
        <v>30</v>
      </c>
      <c r="C31" s="77" t="s">
        <v>11</v>
      </c>
      <c r="D31" s="80"/>
      <c r="E31" s="18"/>
      <c r="F31" s="19"/>
    </row>
    <row r="32" spans="1:13" s="6" customFormat="1" ht="15" customHeight="1" x14ac:dyDescent="0.2">
      <c r="A32" s="63"/>
      <c r="B32" s="75" t="s">
        <v>31</v>
      </c>
      <c r="C32" s="17" t="s">
        <v>11</v>
      </c>
      <c r="D32" s="76">
        <v>355.85999999999996</v>
      </c>
      <c r="E32" s="64"/>
      <c r="F32" s="65"/>
    </row>
    <row r="33" spans="1:13" s="6" customFormat="1" ht="15" customHeight="1" x14ac:dyDescent="0.2">
      <c r="A33" s="63"/>
      <c r="B33" s="75" t="s">
        <v>47</v>
      </c>
      <c r="C33" s="17" t="s">
        <v>11</v>
      </c>
      <c r="D33" s="76">
        <v>495.06000000000006</v>
      </c>
      <c r="E33" s="64"/>
      <c r="F33" s="65"/>
    </row>
    <row r="34" spans="1:13" s="6" customFormat="1" ht="15" customHeight="1" x14ac:dyDescent="0.2">
      <c r="A34" s="63"/>
      <c r="B34" s="75" t="s">
        <v>52</v>
      </c>
      <c r="C34" s="17" t="s">
        <v>11</v>
      </c>
      <c r="D34" s="76">
        <v>50.968000000000004</v>
      </c>
      <c r="E34" s="64"/>
      <c r="F34" s="65"/>
    </row>
    <row r="35" spans="1:13" s="6" customFormat="1" ht="15" customHeight="1" x14ac:dyDescent="0.2">
      <c r="A35" s="63"/>
      <c r="B35" s="75" t="s">
        <v>48</v>
      </c>
      <c r="C35" s="17" t="s">
        <v>11</v>
      </c>
      <c r="D35" s="76">
        <v>12</v>
      </c>
      <c r="E35" s="64"/>
      <c r="F35" s="65"/>
    </row>
    <row r="36" spans="1:13" s="25" customFormat="1" ht="15" customHeight="1" x14ac:dyDescent="0.2">
      <c r="A36" s="20"/>
      <c r="B36" s="26" t="s">
        <v>43</v>
      </c>
      <c r="C36" s="17" t="s">
        <v>11</v>
      </c>
      <c r="D36" s="70"/>
      <c r="E36" s="23"/>
      <c r="F36" s="24"/>
      <c r="M36" s="6"/>
    </row>
    <row r="37" spans="1:13" s="6" customFormat="1" ht="15" customHeight="1" x14ac:dyDescent="0.2">
      <c r="A37" s="15"/>
      <c r="B37" s="79" t="s">
        <v>30</v>
      </c>
      <c r="C37" s="77" t="s">
        <v>11</v>
      </c>
      <c r="D37" s="80"/>
      <c r="E37" s="18"/>
      <c r="F37" s="19"/>
    </row>
    <row r="38" spans="1:13" s="6" customFormat="1" ht="15" customHeight="1" x14ac:dyDescent="0.25">
      <c r="A38" s="15"/>
      <c r="B38" s="75" t="s">
        <v>31</v>
      </c>
      <c r="C38" s="17" t="s">
        <v>11</v>
      </c>
      <c r="D38" s="108">
        <v>711.71999999999991</v>
      </c>
      <c r="E38" s="18"/>
      <c r="F38" s="19"/>
    </row>
    <row r="39" spans="1:13" s="6" customFormat="1" ht="15" customHeight="1" x14ac:dyDescent="0.25">
      <c r="A39" s="15"/>
      <c r="B39" s="75" t="s">
        <v>47</v>
      </c>
      <c r="C39" s="17" t="s">
        <v>11</v>
      </c>
      <c r="D39" s="108">
        <v>990.12000000000012</v>
      </c>
      <c r="E39" s="18"/>
      <c r="F39" s="19"/>
    </row>
    <row r="40" spans="1:13" s="6" customFormat="1" ht="15" customHeight="1" x14ac:dyDescent="0.25">
      <c r="A40" s="15"/>
      <c r="B40" s="75" t="s">
        <v>52</v>
      </c>
      <c r="C40" s="17" t="s">
        <v>11</v>
      </c>
      <c r="D40" s="108">
        <v>101.93600000000001</v>
      </c>
      <c r="E40" s="18"/>
      <c r="F40" s="19"/>
    </row>
    <row r="41" spans="1:13" s="6" customFormat="1" ht="15" customHeight="1" x14ac:dyDescent="0.2">
      <c r="A41" s="15"/>
      <c r="B41" s="75" t="s">
        <v>48</v>
      </c>
      <c r="C41" s="17" t="s">
        <v>11</v>
      </c>
      <c r="D41" s="69">
        <v>24</v>
      </c>
      <c r="E41" s="18"/>
      <c r="F41" s="19"/>
    </row>
    <row r="42" spans="1:13" s="25" customFormat="1" ht="15" customHeight="1" x14ac:dyDescent="0.2">
      <c r="A42" s="20"/>
      <c r="B42" s="26" t="s">
        <v>44</v>
      </c>
      <c r="C42" s="17" t="s">
        <v>11</v>
      </c>
      <c r="D42" s="70"/>
      <c r="E42" s="23"/>
      <c r="F42" s="24"/>
    </row>
    <row r="43" spans="1:13" s="6" customFormat="1" ht="15" customHeight="1" x14ac:dyDescent="0.2">
      <c r="A43" s="15"/>
      <c r="B43" s="79" t="s">
        <v>30</v>
      </c>
      <c r="C43" s="77" t="s">
        <v>11</v>
      </c>
      <c r="D43" s="80"/>
      <c r="E43" s="18"/>
      <c r="F43" s="19"/>
    </row>
    <row r="44" spans="1:13" s="6" customFormat="1" ht="15" customHeight="1" x14ac:dyDescent="0.2">
      <c r="A44" s="63"/>
      <c r="B44" s="75" t="s">
        <v>31</v>
      </c>
      <c r="C44" s="17" t="s">
        <v>11</v>
      </c>
      <c r="D44" s="76">
        <v>533.79000000000008</v>
      </c>
      <c r="E44" s="64"/>
      <c r="F44" s="65"/>
    </row>
    <row r="45" spans="1:13" s="6" customFormat="1" ht="15" customHeight="1" x14ac:dyDescent="0.2">
      <c r="A45" s="63"/>
      <c r="B45" s="75" t="s">
        <v>47</v>
      </c>
      <c r="C45" s="17" t="s">
        <v>11</v>
      </c>
      <c r="D45" s="76">
        <v>742.59</v>
      </c>
      <c r="E45" s="64"/>
      <c r="F45" s="65"/>
    </row>
    <row r="46" spans="1:13" s="6" customFormat="1" ht="15" customHeight="1" x14ac:dyDescent="0.2">
      <c r="A46" s="63"/>
      <c r="B46" s="75" t="s">
        <v>52</v>
      </c>
      <c r="C46" s="17" t="s">
        <v>11</v>
      </c>
      <c r="D46" s="76">
        <v>76.451999999999998</v>
      </c>
      <c r="E46" s="64"/>
      <c r="F46" s="65"/>
    </row>
    <row r="47" spans="1:13" s="6" customFormat="1" ht="15" customHeight="1" thickBot="1" x14ac:dyDescent="0.25">
      <c r="A47" s="63"/>
      <c r="B47" s="106" t="s">
        <v>48</v>
      </c>
      <c r="C47" s="120" t="s">
        <v>51</v>
      </c>
      <c r="D47" s="107">
        <v>18</v>
      </c>
      <c r="E47" s="64"/>
      <c r="F47" s="65"/>
    </row>
    <row r="48" spans="1:13" s="78" customFormat="1" ht="15" customHeight="1" thickBot="1" x14ac:dyDescent="0.3">
      <c r="A48" s="114"/>
      <c r="B48" s="115" t="s">
        <v>49</v>
      </c>
      <c r="C48" s="116" t="s">
        <v>11</v>
      </c>
      <c r="D48" s="117">
        <f>D46+D45+D44+D40+D39+D38+D34+D33+D32+D28+D27+D26+D22+D21+D20+D16+D15+D14</f>
        <v>11053.757999999998</v>
      </c>
      <c r="E48" s="118"/>
      <c r="F48" s="119"/>
    </row>
    <row r="49" spans="1:6" s="78" customFormat="1" ht="15" customHeight="1" thickBot="1" x14ac:dyDescent="0.3">
      <c r="A49" s="114"/>
      <c r="B49" s="115" t="s">
        <v>50</v>
      </c>
      <c r="C49" s="116" t="s">
        <v>51</v>
      </c>
      <c r="D49" s="117">
        <f>D47+D41+D35+D29+D23+D17</f>
        <v>132</v>
      </c>
      <c r="E49" s="118"/>
      <c r="F49" s="119"/>
    </row>
    <row r="50" spans="1:6" s="36" customFormat="1" ht="20.100000000000001" customHeight="1" x14ac:dyDescent="0.25">
      <c r="A50" s="31"/>
      <c r="B50" s="32" t="s">
        <v>14</v>
      </c>
      <c r="C50" s="33"/>
      <c r="D50" s="71"/>
      <c r="E50" s="34"/>
      <c r="F50" s="35"/>
    </row>
    <row r="51" spans="1:6" s="36" customFormat="1" ht="27.75" customHeight="1" x14ac:dyDescent="0.2">
      <c r="A51" s="57">
        <v>1</v>
      </c>
      <c r="B51" s="62" t="s">
        <v>29</v>
      </c>
      <c r="C51" s="58"/>
      <c r="D51" s="72"/>
      <c r="E51" s="60"/>
      <c r="F51" s="61"/>
    </row>
    <row r="52" spans="1:6" s="36" customFormat="1" ht="20.100000000000001" customHeight="1" x14ac:dyDescent="0.2">
      <c r="A52" s="37">
        <v>2</v>
      </c>
      <c r="B52" s="38" t="s">
        <v>15</v>
      </c>
      <c r="C52" s="38"/>
      <c r="D52" s="73"/>
      <c r="E52" s="40"/>
      <c r="F52" s="41"/>
    </row>
    <row r="53" spans="1:6" s="36" customFormat="1" ht="20.100000000000001" customHeight="1" x14ac:dyDescent="0.2">
      <c r="A53" s="37">
        <v>3</v>
      </c>
      <c r="B53" s="38" t="s">
        <v>16</v>
      </c>
      <c r="C53" s="38"/>
      <c r="D53" s="73"/>
      <c r="E53" s="40"/>
      <c r="F53" s="41"/>
    </row>
    <row r="54" spans="1:6" s="36" customFormat="1" ht="20.100000000000001" customHeight="1" x14ac:dyDescent="0.2">
      <c r="A54" s="37">
        <v>4</v>
      </c>
      <c r="B54" s="38" t="s">
        <v>17</v>
      </c>
      <c r="C54" s="38"/>
      <c r="D54" s="73"/>
      <c r="E54" s="40"/>
      <c r="F54" s="41"/>
    </row>
    <row r="55" spans="1:6" s="36" customFormat="1" ht="20.100000000000001" customHeight="1" x14ac:dyDescent="0.2">
      <c r="A55" s="37">
        <v>5</v>
      </c>
      <c r="B55" s="38" t="s">
        <v>18</v>
      </c>
      <c r="C55" s="38"/>
      <c r="D55" s="73"/>
      <c r="E55" s="40"/>
      <c r="F55" s="41"/>
    </row>
    <row r="56" spans="1:6" s="36" customFormat="1" ht="20.100000000000001" customHeight="1" x14ac:dyDescent="0.2">
      <c r="A56" s="37">
        <v>6</v>
      </c>
      <c r="B56" s="38" t="s">
        <v>19</v>
      </c>
      <c r="C56" s="38"/>
      <c r="D56" s="73"/>
      <c r="E56" s="40"/>
      <c r="F56" s="41"/>
    </row>
    <row r="57" spans="1:6" s="36" customFormat="1" ht="93.75" customHeight="1" x14ac:dyDescent="0.2">
      <c r="A57" s="37">
        <v>7</v>
      </c>
      <c r="B57" s="42" t="s">
        <v>20</v>
      </c>
      <c r="C57" s="38"/>
      <c r="D57" s="73"/>
      <c r="E57" s="40"/>
      <c r="F57" s="41"/>
    </row>
    <row r="58" spans="1:6" s="36" customFormat="1" ht="20.100000000000001" customHeight="1" x14ac:dyDescent="0.2">
      <c r="A58" s="37">
        <v>8</v>
      </c>
      <c r="B58" s="38" t="s">
        <v>21</v>
      </c>
      <c r="C58" s="38"/>
      <c r="D58" s="73"/>
      <c r="E58" s="40"/>
      <c r="F58" s="41"/>
    </row>
    <row r="59" spans="1:6" s="36" customFormat="1" ht="39" thickBot="1" x14ac:dyDescent="0.25">
      <c r="A59" s="43">
        <v>9</v>
      </c>
      <c r="B59" s="44" t="s">
        <v>22</v>
      </c>
      <c r="C59" s="45"/>
      <c r="D59" s="74"/>
      <c r="E59" s="47"/>
      <c r="F59" s="48"/>
    </row>
    <row r="60" spans="1:6" ht="12" customHeight="1" x14ac:dyDescent="0.2">
      <c r="A60" s="5" t="s">
        <v>28</v>
      </c>
      <c r="B60" s="49" t="s">
        <v>27</v>
      </c>
      <c r="C60" s="49"/>
      <c r="D60" s="54"/>
    </row>
    <row r="61" spans="1:6" ht="12" customHeight="1" x14ac:dyDescent="0.2">
      <c r="A61" s="5" t="s">
        <v>36</v>
      </c>
      <c r="B61" s="49" t="s">
        <v>37</v>
      </c>
      <c r="C61" s="49"/>
      <c r="D61" s="54"/>
    </row>
    <row r="62" spans="1:6" ht="12" customHeight="1" x14ac:dyDescent="0.2">
      <c r="B62" s="50" t="s">
        <v>23</v>
      </c>
      <c r="C62" s="49"/>
      <c r="D62" s="54"/>
    </row>
    <row r="63" spans="1:6" x14ac:dyDescent="0.2">
      <c r="A63" s="1"/>
      <c r="B63" s="2"/>
      <c r="C63" s="2"/>
      <c r="D63" s="66"/>
      <c r="E63" s="2"/>
      <c r="F63" s="3"/>
    </row>
    <row r="64" spans="1:6" x14ac:dyDescent="0.2">
      <c r="A64" s="1"/>
      <c r="B64" s="55" t="s">
        <v>24</v>
      </c>
      <c r="C64" s="2"/>
      <c r="D64" s="66"/>
      <c r="E64" s="2"/>
      <c r="F64" s="3"/>
    </row>
    <row r="65" spans="1:6" x14ac:dyDescent="0.2">
      <c r="A65" s="1"/>
      <c r="B65" s="55" t="s">
        <v>25</v>
      </c>
      <c r="C65" s="2"/>
      <c r="D65" s="66"/>
      <c r="E65" s="2"/>
      <c r="F65" s="3"/>
    </row>
    <row r="66" spans="1:6" x14ac:dyDescent="0.2">
      <c r="A66" s="1"/>
      <c r="B66" s="2"/>
      <c r="C66" s="2"/>
      <c r="D66" s="66"/>
      <c r="E66" s="2"/>
      <c r="F66" s="3"/>
    </row>
    <row r="67" spans="1:6" s="52" customFormat="1" x14ac:dyDescent="0.2">
      <c r="A67" s="51"/>
      <c r="D67" s="53"/>
      <c r="E67" s="53"/>
      <c r="F67" s="54"/>
    </row>
  </sheetData>
  <mergeCells count="8">
    <mergeCell ref="A6:F6"/>
    <mergeCell ref="A7:F7"/>
    <mergeCell ref="A8:F8"/>
    <mergeCell ref="A10:A11"/>
    <mergeCell ref="B10:B11"/>
    <mergeCell ref="C10:C11"/>
    <mergeCell ref="D10:D11"/>
    <mergeCell ref="E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Фундам. плита с подст. слоями</vt:lpstr>
      <vt:lpstr>Каркас дома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</dc:creator>
  <cp:lastModifiedBy>Даниленко Ольга</cp:lastModifiedBy>
  <cp:lastPrinted>2021-03-17T08:48:50Z</cp:lastPrinted>
  <dcterms:created xsi:type="dcterms:W3CDTF">2020-08-10T13:17:38Z</dcterms:created>
  <dcterms:modified xsi:type="dcterms:W3CDTF">2021-03-17T09:00:26Z</dcterms:modified>
</cp:coreProperties>
</file>